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/comment1.xml" ContentType="application/vnd.openxmlformats-officedocument.spreadsheetml.comments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ad me" sheetId="1" state="visible" r:id="rId1"/>
    <sheet xmlns:r="http://schemas.openxmlformats.org/officeDocument/2006/relationships" name="Control design" sheetId="2" state="visible" r:id="rId2"/>
    <sheet xmlns:r="http://schemas.openxmlformats.org/officeDocument/2006/relationships" name="Test workpaper" sheetId="3" state="visible" r:id="rId3"/>
    <sheet xmlns:r="http://schemas.openxmlformats.org/officeDocument/2006/relationships" name="Review summary" sheetId="4" state="visible" r:id="rId4"/>
    <sheet xmlns:r="http://schemas.openxmlformats.org/officeDocument/2006/relationships" name="Evidence index" sheetId="5" state="visible" r:id="rId5"/>
  </sheets>
  <definedNames>
    <definedName name="_xlnm.Print_Area" localSheetId="0">'Read me'!$A$1:$M$35</definedName>
    <definedName name="_xlnm.Print_Area" localSheetId="1">'Control design'!$A$1:$M$28</definedName>
    <definedName name="_xlnm._FilterDatabase" localSheetId="2" hidden="1">'Test workpaper'!$A$6:$M$11</definedName>
    <definedName name="_xlnm.Print_Area" localSheetId="2">'Test workpaper'!$A$1:$M$37</definedName>
    <definedName name="_xlnm.Print_Area" localSheetId="3">'Review summary'!$A$1:$C$23</definedName>
    <definedName name="_xlnm.Print_Area" localSheetId="4">'Evidence index'!$A$1:$F$31</definedName>
  </definedNames>
  <calcPr calcId="124519" fullCalcOnLoad="1" forceFullCalc="1"/>
</workbook>
</file>

<file path=xl/styles.xml><?xml version="1.0" encoding="utf-8"?>
<styleSheet xmlns="http://schemas.openxmlformats.org/spreadsheetml/2006/main">
  <numFmts count="3">
    <numFmt numFmtId="164" formatCode="yyyy-mm-dd"/>
    <numFmt numFmtId="165" formatCode="yyyy-mm-dd h:mm:ss"/>
    <numFmt numFmtId="166" formatCode="yyyy-mm-dd hh:mm"/>
  </numFmts>
  <fonts count="15">
    <font>
      <name val="Calibri"/>
      <family val="2"/>
      <color theme="1"/>
      <sz val="11"/>
      <scheme val="minor"/>
    </font>
    <font>
      <name val="Arial"/>
      <b val="1"/>
      <color rgb="00FFFFFF"/>
      <sz val="20"/>
    </font>
    <font>
      <name val="Arial"/>
      <i val="1"/>
      <color rgb="003C1414"/>
      <sz val="10"/>
    </font>
    <font>
      <name val="Arial"/>
      <b val="1"/>
      <color rgb="003C1414"/>
      <sz val="13"/>
    </font>
    <font>
      <name val="Arial"/>
      <b val="1"/>
      <color rgb="003C1414"/>
      <sz val="10"/>
    </font>
    <font>
      <name val="Arial"/>
      <color rgb="003C1414"/>
      <sz val="10"/>
    </font>
    <font>
      <name val="Arial"/>
      <b val="1"/>
      <color rgb="00FFFFFF"/>
      <sz val="10"/>
    </font>
    <font>
      <name val="Arial"/>
      <b val="1"/>
      <color rgb="00FFFFFF"/>
      <sz val="12"/>
    </font>
    <font>
      <name val="Arial"/>
      <b val="1"/>
      <color rgb="003C1414"/>
      <sz val="12"/>
    </font>
    <font>
      <name val="Arial"/>
      <b val="1"/>
      <color rgb="003C1414"/>
      <sz val="9"/>
    </font>
    <font>
      <name val="Arial"/>
      <b val="1"/>
      <color rgb="00FFFFFF"/>
      <sz val="9"/>
    </font>
    <font>
      <name val="Arial"/>
      <color rgb="003C1414"/>
      <sz val="9"/>
    </font>
    <font>
      <name val="Arial"/>
      <color rgb="003C1414"/>
      <sz val="8.5"/>
    </font>
    <font>
      <name val="Arial"/>
      <b val="1"/>
      <color rgb="00FFFFFF"/>
      <sz val="11"/>
    </font>
    <font>
      <name val="Arial"/>
      <b val="1"/>
      <color rgb="003C1414"/>
      <sz val="11"/>
    </font>
  </fonts>
  <fills count="8">
    <fill>
      <patternFill/>
    </fill>
    <fill>
      <patternFill patternType="gray125"/>
    </fill>
    <fill>
      <patternFill patternType="solid">
        <fgColor rgb="00833C3D"/>
      </patternFill>
    </fill>
    <fill>
      <patternFill patternType="solid">
        <fgColor rgb="00FFF8EE"/>
      </patternFill>
    </fill>
    <fill>
      <patternFill patternType="solid">
        <fgColor rgb="00B9CDD4"/>
      </patternFill>
    </fill>
    <fill>
      <patternFill patternType="solid">
        <fgColor rgb="00004F63"/>
      </patternFill>
    </fill>
    <fill>
      <patternFill patternType="solid">
        <fgColor rgb="00FFF1B8"/>
      </patternFill>
    </fill>
    <fill>
      <patternFill patternType="solid">
        <fgColor rgb="00F4E9DD"/>
      </patternFill>
    </fill>
  </fills>
  <borders count="3">
    <border>
      <left/>
      <right/>
      <top/>
      <bottom/>
      <diagonal/>
    </border>
    <border>
      <bottom style="thin">
        <color rgb="00FFFFFF"/>
      </bottom>
    </border>
    <border>
      <bottom style="thin">
        <color rgb="00D5C3B7"/>
      </bottom>
    </border>
  </borders>
  <cellStyleXfs count="1">
    <xf numFmtId="0" fontId="0" fillId="0" borderId="0"/>
  </cellStyleXfs>
  <cellXfs count="38">
    <xf numFmtId="0" fontId="0" fillId="0" borderId="0" pivotButton="0" quotePrefix="0" xfId="0"/>
    <xf numFmtId="0" fontId="1" fillId="2" borderId="0" applyAlignment="1" pivotButton="0" quotePrefix="0" xfId="0">
      <alignment vertical="center"/>
    </xf>
    <xf numFmtId="0" fontId="2" fillId="3" borderId="0" applyAlignment="1" pivotButton="0" quotePrefix="0" xfId="0">
      <alignment vertical="center" wrapText="1"/>
    </xf>
    <xf numFmtId="0" fontId="3" fillId="4" borderId="0" pivotButton="0" quotePrefix="0" xfId="0"/>
    <xf numFmtId="0" fontId="6" fillId="5" borderId="0" pivotButton="0" quotePrefix="0" xfId="0"/>
    <xf numFmtId="0" fontId="6" fillId="5" borderId="0" applyAlignment="1" pivotButton="0" quotePrefix="0" xfId="0">
      <alignment vertical="top" wrapText="1"/>
    </xf>
    <xf numFmtId="0" fontId="4" fillId="0" borderId="0" pivotButton="0" quotePrefix="0" xfId="0"/>
    <xf numFmtId="0" fontId="5" fillId="0" borderId="0" applyAlignment="1" pivotButton="0" quotePrefix="0" xfId="0">
      <alignment vertical="top" wrapText="1"/>
    </xf>
    <xf numFmtId="0" fontId="4" fillId="6" borderId="0" pivotButton="0" quotePrefix="0" xfId="0"/>
    <xf numFmtId="0" fontId="0" fillId="0" borderId="0" applyAlignment="1" pivotButton="0" quotePrefix="0" xfId="0">
      <alignment wrapText="1"/>
    </xf>
    <xf numFmtId="0" fontId="4" fillId="4" borderId="0" pivotButton="0" quotePrefix="0" xfId="0"/>
    <xf numFmtId="0" fontId="6" fillId="2" borderId="0" pivotButton="0" quotePrefix="0" xfId="0"/>
    <xf numFmtId="0" fontId="4" fillId="7" borderId="0" pivotButton="0" quotePrefix="0" xfId="0"/>
    <xf numFmtId="0" fontId="4" fillId="7" borderId="0" applyAlignment="1" pivotButton="0" quotePrefix="0" xfId="0">
      <alignment vertical="center" wrapText="1"/>
    </xf>
    <xf numFmtId="0" fontId="7" fillId="5" borderId="0" pivotButton="0" quotePrefix="0" xfId="0"/>
    <xf numFmtId="0" fontId="5" fillId="7" borderId="0" applyAlignment="1" pivotButton="0" quotePrefix="0" xfId="0">
      <alignment vertical="center" wrapText="1"/>
    </xf>
    <xf numFmtId="0" fontId="8" fillId="4" borderId="0" pivotButton="0" quotePrefix="0" xfId="0"/>
    <xf numFmtId="0" fontId="0" fillId="6" borderId="0" applyAlignment="1" applyProtection="1" pivotButton="0" quotePrefix="0" xfId="0">
      <alignment vertical="center" wrapText="1"/>
      <protection locked="0" hidden="0"/>
    </xf>
    <xf numFmtId="0" fontId="9" fillId="4" borderId="0" pivotButton="0" quotePrefix="0" xfId="0"/>
    <xf numFmtId="0" fontId="5" fillId="7" borderId="0" applyAlignment="1" pivotButton="0" quotePrefix="0" xfId="0">
      <alignment vertical="top" wrapText="1"/>
    </xf>
    <xf numFmtId="0" fontId="10" fillId="5" borderId="1" applyAlignment="1" pivotButton="0" quotePrefix="0" xfId="0">
      <alignment vertical="center" wrapText="1"/>
    </xf>
    <xf numFmtId="0" fontId="11" fillId="0" borderId="2" applyAlignment="1" pivotButton="0" quotePrefix="0" xfId="0">
      <alignment vertical="top" wrapText="1"/>
    </xf>
    <xf numFmtId="0" fontId="12" fillId="0" borderId="2" applyAlignment="1" pivotButton="0" quotePrefix="0" xfId="0">
      <alignment vertical="top" wrapText="1"/>
    </xf>
    <xf numFmtId="166" fontId="12" fillId="0" borderId="2" applyAlignment="1" pivotButton="0" quotePrefix="0" xfId="0">
      <alignment vertical="top" wrapText="1"/>
    </xf>
    <xf numFmtId="166" fontId="12" fillId="6" borderId="2" applyAlignment="1" applyProtection="1" pivotButton="0" quotePrefix="0" xfId="0">
      <alignment vertical="top" wrapText="1"/>
      <protection locked="0" hidden="0"/>
    </xf>
    <xf numFmtId="0" fontId="12" fillId="7" borderId="2" applyAlignment="1" pivotButton="0" quotePrefix="0" xfId="0">
      <alignment vertical="top" wrapText="1"/>
    </xf>
    <xf numFmtId="0" fontId="12" fillId="6" borderId="2" applyAlignment="1" applyProtection="1" pivotButton="0" quotePrefix="0" xfId="0">
      <alignment vertical="top" wrapText="1"/>
      <protection locked="0" hidden="0"/>
    </xf>
    <xf numFmtId="0" fontId="11" fillId="7" borderId="0" applyAlignment="1" pivotButton="0" quotePrefix="0" xfId="0">
      <alignment vertical="center" wrapText="1"/>
    </xf>
    <xf numFmtId="0" fontId="11" fillId="6" borderId="0" applyAlignment="1" pivotButton="0" quotePrefix="0" xfId="0">
      <alignment vertical="center" wrapText="1"/>
    </xf>
    <xf numFmtId="0" fontId="0" fillId="6" borderId="0" applyAlignment="1" applyProtection="1" pivotButton="0" quotePrefix="0" xfId="0">
      <alignment vertical="top" wrapText="1"/>
      <protection locked="0" hidden="0"/>
    </xf>
    <xf numFmtId="0" fontId="5" fillId="0" borderId="2" applyAlignment="1" pivotButton="0" quotePrefix="0" xfId="0">
      <alignment vertical="top" wrapText="1"/>
    </xf>
    <xf numFmtId="0" fontId="5" fillId="7" borderId="2" applyAlignment="1" pivotButton="0" quotePrefix="0" xfId="0">
      <alignment vertical="top" wrapText="1"/>
    </xf>
    <xf numFmtId="0" fontId="13" fillId="5" borderId="0" pivotButton="0" quotePrefix="0" xfId="0"/>
    <xf numFmtId="0" fontId="4" fillId="4" borderId="2" applyAlignment="1" pivotButton="0" quotePrefix="0" xfId="0">
      <alignment vertical="top" wrapText="1"/>
    </xf>
    <xf numFmtId="0" fontId="5" fillId="6" borderId="2" applyAlignment="1" applyProtection="1" pivotButton="0" quotePrefix="0" xfId="0">
      <alignment vertical="top" wrapText="1"/>
      <protection locked="0" hidden="0"/>
    </xf>
    <xf numFmtId="0" fontId="14" fillId="4" borderId="0" pivotButton="0" quotePrefix="0" xfId="0"/>
    <xf numFmtId="0" fontId="9" fillId="4" borderId="2" applyAlignment="1" pivotButton="0" quotePrefix="0" xfId="0">
      <alignment vertical="center" wrapText="1"/>
    </xf>
    <xf numFmtId="0" fontId="11" fillId="6" borderId="2" applyAlignment="1" applyProtection="1" pivotButton="0" quotePrefix="0" xfId="0">
      <alignment vertical="top" wrapText="1"/>
      <protection locked="0" hidden="0"/>
    </xf>
  </cellXfs>
  <cellStyles count="1">
    <cellStyle name="Normal" xfId="0" builtinId="0" hidden="0"/>
  </cellStyles>
  <dxfs count="1">
    <dxf>
      <fill>
        <patternFill patternType="solid">
          <fgColor rgb="00F6D1C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styles" Target="styles.xml" Id="rId6"/><Relationship Type="http://schemas.openxmlformats.org/officeDocument/2006/relationships/theme" Target="theme/theme1.xml" Id="rId7"/></Relationships>
</file>

<file path=xl/comments/comment1.xml><?xml version="1.0" encoding="utf-8"?>
<comments xmlns="http://schemas.openxmlformats.org/spreadsheetml/2006/main">
  <authors>
    <author>Lockfield</author>
  </authors>
  <commentList>
    <comment ref="H9" authorId="0" shapeId="0">
      <text>
        <t>Formula compares approval and posting timestamps. Blank, malformed, duplicate, or unrecognized sample records return Invalid / Pending rather than an exception.</t>
      </text>
    </comment>
    <comment ref="I9" authorId="0" shapeId="0">
      <text>
        <t>Manual attribute: retain and inspect relevant authority evidence before choosing an observation.</t>
      </text>
    </comment>
    <comment ref="M9" authorId="0" shapeId="0">
      <text>
        <t>Open disposition reflects the worked exception. This field is not calculated.</t>
      </text>
    </comment>
  </commentList>
</comment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Relationships xmlns="http://schemas.openxmlformats.org/package/2006/relationships"><Relationship Type="http://schemas.openxmlformats.org/officeDocument/2006/relationships/comments" Target="/xl/comments/comment1.xml" Id="comments"/><Relationship Type="http://schemas.openxmlformats.org/officeDocument/2006/relationships/vmlDrawing" Target="/xl/drawings/commentsDrawing1.vml" Id="anysvml"/></Relationships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M35"/>
  <sheetViews>
    <sheetView showGridLines="0" zoomScale="85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8" customWidth="1" min="1" max="1"/>
    <col width="29" customWidth="1" min="2" max="2"/>
    <col width="8" customWidth="1" min="3" max="3"/>
    <col width="8" customWidth="1" min="4" max="4"/>
    <col width="8" customWidth="1" min="5" max="5"/>
    <col width="8" customWidth="1" min="6" max="6"/>
    <col width="8" customWidth="1" min="7" max="7"/>
    <col width="8" customWidth="1" min="8" max="8"/>
    <col width="8" customWidth="1" min="9" max="9"/>
    <col width="8" customWidth="1" min="10" max="10"/>
    <col width="8" customWidth="1" min="11" max="11"/>
    <col width="8" customWidth="1" min="12" max="12"/>
    <col width="8" customWidth="1" min="13" max="13"/>
  </cols>
  <sheetData>
    <row r="1" ht="34" customHeight="1">
      <c r="A1" s="1" t="inlineStr">
        <is>
          <t>Control test worked example</t>
        </is>
      </c>
    </row>
    <row r="2" ht="34" customHeight="1">
      <c r="A2" s="2" t="inlineStr">
        <is>
          <t>Fictional teaching file — the sample is illustrative only and is not a recommended or statistically sufficient sample.</t>
        </is>
      </c>
    </row>
    <row r="3"/>
    <row r="4">
      <c r="A4" s="3" t="inlineStr">
        <is>
          <t>How to use this file</t>
        </is>
      </c>
    </row>
    <row r="5" ht="43" customHeight="1">
      <c r="A5" s="4" t="n"/>
      <c r="B5" s="5" t="n"/>
    </row>
    <row r="6" ht="43" customHeight="1">
      <c r="A6" s="6" t="inlineStr">
        <is>
          <t>Step</t>
        </is>
      </c>
      <c r="B6" s="7" t="inlineStr">
        <is>
          <t>What this example demonstrates</t>
        </is>
      </c>
    </row>
    <row r="7" ht="43" customHeight="1">
      <c r="A7" s="6" t="inlineStr">
        <is>
          <t>1. Read the design</t>
        </is>
      </c>
      <c r="B7" s="7" t="inlineStr">
        <is>
          <t>The Control design sheet states the objective, population, supplied sample, procedure, attributes and evidence mapping.</t>
        </is>
      </c>
    </row>
    <row r="8" ht="43" customHeight="1">
      <c r="A8" s="6" t="inlineStr">
        <is>
          <t>2. Reperform observations</t>
        </is>
      </c>
      <c r="B8" s="7" t="inlineStr">
        <is>
          <t>In Test workpaper, yellow cells are editable inputs or reviewer disposition. Formula cells calculate observation statuses from entered dates and attribute choices.</t>
        </is>
      </c>
    </row>
    <row r="9" ht="43" customHeight="1">
      <c r="A9" s="6" t="inlineStr">
        <is>
          <t>3. Treat completion cautiously</t>
        </is>
      </c>
      <c r="B9" s="7" t="inlineStr">
        <is>
          <t>Summary counts are arithmetic, not an effectiveness conclusion. The reviewer must document the conclusion and rationale separately.</t>
        </is>
      </c>
    </row>
    <row r="10">
      <c r="A10" t="inlineStr">
        <is>
          <t>4. Retain support</t>
        </is>
      </c>
      <c r="B10" t="inlineStr">
        <is>
          <t>The companion PDF contains original fictional specimens. It is a demonstrative packet, not a Workiva tenant export or client evidence.</t>
        </is>
      </c>
    </row>
    <row r="11"/>
    <row r="12">
      <c r="A12" s="3" t="inlineStr">
        <is>
          <t>Workbook legend</t>
        </is>
      </c>
    </row>
    <row r="13" ht="28" customHeight="1">
      <c r="A13" s="8" t="inlineStr">
        <is>
          <t>Yellow</t>
        </is>
      </c>
      <c r="B13" s="9" t="inlineStr">
        <is>
          <t>Editable input or reviewer field</t>
        </is>
      </c>
    </row>
    <row r="14" ht="28" customHeight="1">
      <c r="A14" s="10" t="inlineStr">
        <is>
          <t>Teal</t>
        </is>
      </c>
      <c r="B14" s="9" t="inlineStr">
        <is>
          <t>Fixed heading or formula/result label</t>
        </is>
      </c>
    </row>
    <row r="15" ht="28" customHeight="1">
      <c r="A15" s="11" t="inlineStr">
        <is>
          <t>Sienna</t>
        </is>
      </c>
      <c r="B15" s="9" t="inlineStr">
        <is>
          <t>Document title; does not indicate a conclusion</t>
        </is>
      </c>
    </row>
    <row r="16" ht="28" customHeight="1">
      <c r="A16" s="12" t="inlineStr">
        <is>
          <t>Formula cells</t>
        </is>
      </c>
      <c r="B16" s="9" t="inlineStr">
        <is>
          <t>Visible formulas; use Excel or LibreOffice to recalculate after changing an input</t>
        </is>
      </c>
    </row>
    <row r="17"/>
    <row r="18"/>
    <row r="19">
      <c r="A19" s="13" t="inlineStr">
        <is>
          <t>Conclusion boundary: A completed workpaper can show what was tested and what was observed. It cannot, by itself, establish operating effectiveness, population completeness, remediation sufficiency, or a broader assurance conclusion. Obtain the right methodology and reviewer judgment for the engagement.</t>
        </is>
      </c>
    </row>
    <row r="20"/>
    <row r="21"/>
    <row r="22">
      <c r="A22" s="14" t="inlineStr">
        <is>
          <t>Before you begin</t>
        </is>
      </c>
    </row>
    <row r="23" ht="27" customHeight="1">
      <c r="A23" s="15" t="inlineStr">
        <is>
          <t>Confirm the population and supplied selections, retain the specific evidence used, enter only supported observations, and distinguish formula counts from a reviewer conclusion. The yellow cells are the intended editable fields; fixed identifiers and calculated results are protected without a password to prevent accidental overwrite.</t>
        </is>
      </c>
    </row>
    <row r="24" ht="27" customHeight="1"/>
    <row r="25" ht="27" customHeight="1"/>
    <row r="26" ht="27" customHeight="1"/>
    <row r="27" ht="27" customHeight="1"/>
    <row r="28"/>
    <row r="29">
      <c r="A29" s="16" t="inlineStr">
        <is>
          <t>Engagement setup record — complete before adapting this example</t>
        </is>
      </c>
    </row>
    <row r="30" ht="32" customHeight="1">
      <c r="A30" s="13" t="inlineStr">
        <is>
          <t>Engagement / process</t>
        </is>
      </c>
      <c r="B30" s="17" t="inlineStr"/>
    </row>
    <row r="31" ht="32" customHeight="1">
      <c r="A31" s="13" t="inlineStr">
        <is>
          <t>Period under review</t>
        </is>
      </c>
      <c r="B31" s="17" t="inlineStr"/>
    </row>
    <row r="32" ht="32" customHeight="1">
      <c r="A32" s="13" t="inlineStr">
        <is>
          <t>Population source and date</t>
        </is>
      </c>
      <c r="B32" s="17" t="inlineStr"/>
    </row>
    <row r="33" ht="32" customHeight="1">
      <c r="A33" s="13" t="inlineStr">
        <is>
          <t>Supplied selection basis</t>
        </is>
      </c>
      <c r="B33" s="17" t="inlineStr"/>
    </row>
    <row r="34" ht="32" customHeight="1">
      <c r="A34" s="13" t="inlineStr">
        <is>
          <t>Preparer / date</t>
        </is>
      </c>
      <c r="B34" s="17" t="inlineStr"/>
    </row>
    <row r="35" ht="32" customHeight="1">
      <c r="A35" s="13" t="inlineStr">
        <is>
          <t>Reviewer / date</t>
        </is>
      </c>
      <c r="B35" s="17" t="inlineStr"/>
    </row>
  </sheetData>
  <sheetProtection selectLockedCells="0" selectUnlockedCells="1" sheet="1" objects="0" insertRows="1" insertHyperlinks="1" autoFilter="0" scenarios="0" formatColumns="1" deleteColumns="1" insertColumns="1" pivotTables="1" deleteRows="1" formatCells="1" formatRows="1" sort="1"/>
  <mergeCells count="22">
    <mergeCell ref="A22:M22"/>
    <mergeCell ref="A4:M4"/>
    <mergeCell ref="B8:M8"/>
    <mergeCell ref="B14:M14"/>
    <mergeCell ref="A29:M29"/>
    <mergeCell ref="B13:M13"/>
    <mergeCell ref="A23:M27"/>
    <mergeCell ref="B34:M34"/>
    <mergeCell ref="B9:M9"/>
    <mergeCell ref="B30:M30"/>
    <mergeCell ref="B6:M6"/>
    <mergeCell ref="B15:M15"/>
    <mergeCell ref="B33:M33"/>
    <mergeCell ref="A1:M1"/>
    <mergeCell ref="B32:M32"/>
    <mergeCell ref="B35:M35"/>
    <mergeCell ref="B16:M16"/>
    <mergeCell ref="B7:M7"/>
    <mergeCell ref="A19:M20"/>
    <mergeCell ref="B31:M31"/>
    <mergeCell ref="A12:M12"/>
    <mergeCell ref="A2:M2"/>
  </mergeCells>
  <pageMargins left="0.25" right="0.25" top="0.35" bottom="0.35" header="0.5" footer="0.5"/>
  <pageSetup orientation="landscape" paperSize="1" fitToHeight="1" fitToWidth="1"/>
  <headerFooter>
    <oddHeader/>
    <oddFooter>&amp;C&amp;8 Lockfield | Fictional worked example | Page &amp;P of &amp;N</oddFooter>
    <evenHeader/>
    <evenFooter/>
    <firstHeader/>
    <firstFooter/>
  </headerFooter>
</worksheet>
</file>

<file path=xl/worksheets/sheet2.xml><?xml version="1.0" encoding="utf-8"?>
<worksheet xmlns="http://schemas.openxmlformats.org/spreadsheetml/2006/main">
  <sheetPr>
    <outlinePr summaryBelow="1" summaryRight="1"/>
    <pageSetUpPr fitToPage="1"/>
  </sheetPr>
  <dimension ref="A1:M28"/>
  <sheetViews>
    <sheetView showGridLines="0" zoomScale="85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9" customWidth="1" min="1" max="1"/>
    <col width="32" customWidth="1" min="2" max="2"/>
    <col width="20" customWidth="1" min="3" max="3"/>
    <col width="21" customWidth="1" min="4" max="4"/>
    <col width="22" customWidth="1" min="5" max="5"/>
    <col width="3" customWidth="1" min="6" max="6"/>
    <col width="3" customWidth="1" min="7" max="7"/>
    <col width="3" customWidth="1" min="8" max="8"/>
    <col width="3" customWidth="1" min="9" max="9"/>
    <col width="3" customWidth="1" min="10" max="10"/>
    <col width="3" customWidth="1" min="11" max="11"/>
    <col width="3" customWidth="1" min="12" max="12"/>
    <col width="3" customWidth="1" min="13" max="13"/>
  </cols>
  <sheetData>
    <row r="1" ht="34" customHeight="1">
      <c r="A1" s="1" t="inlineStr">
        <is>
          <t>Control design and test plan</t>
        </is>
      </c>
    </row>
    <row r="2" ht="34" customHeight="1">
      <c r="A2" s="2" t="inlineStr">
        <is>
          <t>Fictional AP posting control | Period under review: 1 October–31 December 2025</t>
        </is>
      </c>
    </row>
    <row r="3"/>
    <row r="4" ht="36" customHeight="1">
      <c r="A4" s="18" t="inlineStr">
        <is>
          <t>CONTROL ID</t>
        </is>
      </c>
      <c r="D4" s="19" t="inlineStr">
        <is>
          <t>AP-03 — Approval before posting</t>
        </is>
      </c>
    </row>
    <row r="5" ht="53" customHeight="1">
      <c r="A5" s="18" t="inlineStr">
        <is>
          <t>OBJECTIVE</t>
        </is>
      </c>
      <c r="D5" s="19" t="inlineStr">
        <is>
          <t>Determine whether selected vendor invoices had an evidenced approval by an authorized approver before posting to the general ledger.</t>
        </is>
      </c>
    </row>
    <row r="6" ht="36" customHeight="1">
      <c r="A6" s="18" t="inlineStr">
        <is>
          <t>POPULATION</t>
        </is>
      </c>
      <c r="D6" s="19" t="inlineStr">
        <is>
          <t>1,248 vendor invoices posted from 1 October through 31 December 2025, per fictional AP posting extract.</t>
        </is>
      </c>
    </row>
    <row r="7" ht="36" customHeight="1">
      <c r="A7" s="18" t="inlineStr">
        <is>
          <t>SUPPLIED SAMPLE</t>
        </is>
      </c>
      <c r="D7" s="19" t="inlineStr">
        <is>
          <t>Five haphazard selections supplied for illustration; this is not a recommended, statistically sufficient, or universally applicable sample size.</t>
        </is>
      </c>
    </row>
    <row r="8" ht="53" customHeight="1">
      <c r="A8" s="18" t="inlineStr">
        <is>
          <t>PROCEDURE</t>
        </is>
      </c>
      <c r="D8" s="19" t="inlineStr">
        <is>
          <t>For each supplied selection: (1) agree invoice and posting timestamp to the AP extract; (2) inspect approval history; (3) compare approver to the authorized roster as of the control period; (4) record each attribute and retain evidence reference.</t>
        </is>
      </c>
    </row>
    <row r="9" ht="53" customHeight="1">
      <c r="A9" s="18" t="inlineStr">
        <is>
          <t>CONCLUSION BOUNDARY</t>
        </is>
      </c>
      <c r="D9" s="19" t="inlineStr">
        <is>
          <t>Record observations, evaluate exceptions in context, and obtain appropriate review. Do not infer operating effectiveness merely because cells are completed or formulas show no exceptions.</t>
        </is>
      </c>
    </row>
    <row r="10"/>
    <row r="11"/>
    <row r="12">
      <c r="A12" s="14" t="inlineStr">
        <is>
          <t>Attributes and evidence expectation</t>
        </is>
      </c>
    </row>
    <row r="13" ht="31" customHeight="1">
      <c r="A13" s="20" t="inlineStr">
        <is>
          <t>Attribute</t>
        </is>
      </c>
      <c r="B13" s="20" t="inlineStr">
        <is>
          <t>What is tested</t>
        </is>
      </c>
      <c r="C13" s="20" t="inlineStr">
        <is>
          <t>Evidence expected</t>
        </is>
      </c>
      <c r="D13" s="20" t="inlineStr">
        <is>
          <t>Observation logic</t>
        </is>
      </c>
      <c r="E13" s="20" t="inlineStr">
        <is>
          <t>Testing caveat</t>
        </is>
      </c>
    </row>
    <row r="14" ht="36" customHeight="1">
      <c r="A14" s="21" t="inlineStr">
        <is>
          <t>A1 · Timing</t>
        </is>
      </c>
      <c r="B14" s="21" t="inlineStr">
        <is>
          <t>Approval occurred on or before posting timestamp.</t>
        </is>
      </c>
      <c r="C14" s="21" t="inlineStr">
        <is>
          <t>AP posting extract and approval history.</t>
        </is>
      </c>
      <c r="D14" s="21" t="inlineStr">
        <is>
          <t>Formula compares timestamps; blank dates remain Pending.</t>
        </is>
      </c>
      <c r="E14" s="21" t="inlineStr">
        <is>
          <t>Timestamp alignment alone does not establish validity of the approval.</t>
        </is>
      </c>
    </row>
    <row r="15" ht="36" customHeight="1">
      <c r="A15" s="21" t="inlineStr">
        <is>
          <t>A2 · Authority</t>
        </is>
      </c>
      <c r="B15" s="21" t="inlineStr">
        <is>
          <t>Approver was on the authorized roster for the period.</t>
        </is>
      </c>
      <c r="C15" s="21" t="inlineStr">
        <is>
          <t>Approval history and roster as-of date.</t>
        </is>
      </c>
      <c r="D15" s="21" t="inlineStr">
        <is>
          <t>Tester selects Met / Exception / Pending after inspection.</t>
        </is>
      </c>
      <c r="E15" s="21" t="inlineStr">
        <is>
          <t>Roster evidence must be relevant to the period and role.</t>
        </is>
      </c>
    </row>
    <row r="16"/>
    <row r="17">
      <c r="A17" s="16" t="inlineStr">
        <is>
          <t>Evidence index</t>
        </is>
      </c>
    </row>
    <row r="18" ht="31" customHeight="1">
      <c r="A18" s="20" t="inlineStr">
        <is>
          <t>Ref</t>
        </is>
      </c>
      <c r="B18" s="20" t="inlineStr">
        <is>
          <t>Specimen</t>
        </is>
      </c>
      <c r="C18" s="20" t="inlineStr">
        <is>
          <t>Supports</t>
        </is>
      </c>
      <c r="D18" s="20" t="inlineStr">
        <is>
          <t>Location</t>
        </is>
      </c>
    </row>
    <row r="19" ht="36" customHeight="1">
      <c r="A19" s="21" t="inlineStr">
        <is>
          <t>E-01</t>
        </is>
      </c>
      <c r="B19" s="21" t="inlineStr">
        <is>
          <t>AP posting extract</t>
        </is>
      </c>
      <c r="C19" s="21" t="inlineStr">
        <is>
          <t>Invoice identity and posting timestamp</t>
        </is>
      </c>
      <c r="D19" s="21" t="inlineStr">
        <is>
          <t>PDF specimen 1</t>
        </is>
      </c>
    </row>
    <row r="20" ht="36" customHeight="1">
      <c r="A20" s="21" t="inlineStr">
        <is>
          <t>E-02</t>
        </is>
      </c>
      <c r="B20" s="21" t="inlineStr">
        <is>
          <t>Approval history</t>
        </is>
      </c>
      <c r="C20" s="21" t="inlineStr">
        <is>
          <t>Approval timestamp and named approver</t>
        </is>
      </c>
      <c r="D20" s="21" t="inlineStr">
        <is>
          <t>PDF specimen 2</t>
        </is>
      </c>
    </row>
    <row r="21" ht="36" customHeight="1">
      <c r="A21" s="21" t="inlineStr">
        <is>
          <t>E-03</t>
        </is>
      </c>
      <c r="B21" s="21" t="inlineStr">
        <is>
          <t>Authorized approver roster</t>
        </is>
      </c>
      <c r="C21" s="21" t="inlineStr">
        <is>
          <t>Authority as of 31 December 2025</t>
        </is>
      </c>
      <c r="D21" s="21" t="inlineStr">
        <is>
          <t>PDF specimen 3</t>
        </is>
      </c>
    </row>
    <row r="22"/>
    <row r="23">
      <c r="A23" s="16" t="inlineStr">
        <is>
          <t>Workpaper setup notes</t>
        </is>
      </c>
    </row>
    <row r="24" ht="27" customHeight="1">
      <c r="A24" s="15" t="inlineStr">
        <is>
          <t>For each selection, retain the identifier, relevant timestamps, authority evidence, evidence references, tester note, and reviewer disposition. A formula can identify an input state or observation; it cannot establish the completeness of the population, the reliability of all evidence, or an overall effectiveness conclusion.</t>
        </is>
      </c>
    </row>
    <row r="25" ht="27" customHeight="1"/>
    <row r="26" ht="27" customHeight="1"/>
    <row r="27" ht="27" customHeight="1"/>
    <row r="28" ht="27" customHeight="1"/>
  </sheetData>
  <sheetProtection selectLockedCells="0" selectUnlockedCells="1" sheet="1" objects="0" insertRows="1" insertHyperlinks="1" autoFilter="0" scenarios="0" formatColumns="1" deleteColumns="1" insertColumns="1" pivotTables="1" deleteRows="1" formatCells="1" formatRows="1" sort="1"/>
  <mergeCells count="18">
    <mergeCell ref="D5:M5"/>
    <mergeCell ref="A1:M1"/>
    <mergeCell ref="D4:M4"/>
    <mergeCell ref="A5:C5"/>
    <mergeCell ref="A23:M23"/>
    <mergeCell ref="A8:C8"/>
    <mergeCell ref="D9:M9"/>
    <mergeCell ref="A6:C6"/>
    <mergeCell ref="A12:M12"/>
    <mergeCell ref="A17:M17"/>
    <mergeCell ref="A9:C9"/>
    <mergeCell ref="D7:M7"/>
    <mergeCell ref="D8:M8"/>
    <mergeCell ref="D6:M6"/>
    <mergeCell ref="A7:C7"/>
    <mergeCell ref="A24:M28"/>
    <mergeCell ref="A4:C4"/>
    <mergeCell ref="A2:M2"/>
  </mergeCells>
  <pageMargins left="0.25" right="0.25" top="0.35" bottom="0.35" header="0.5" footer="0.5"/>
  <pageSetup orientation="landscape" paperSize="1" fitToHeight="1" fitToWidth="1"/>
  <headerFooter>
    <oddHeader/>
    <oddFooter>&amp;C&amp;8 Lockfield | Fictional worked example | Page &amp;P of &amp;N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M37"/>
  <sheetViews>
    <sheetView showGridLines="0" zoomScale="85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2" customWidth="1" min="1" max="1"/>
    <col width="13" customWidth="1" min="2" max="2"/>
    <col width="17" customWidth="1" min="3" max="3"/>
    <col width="14" customWidth="1" min="4" max="4"/>
    <col width="18" customWidth="1" min="5" max="5"/>
    <col width="20" customWidth="1" min="6" max="6"/>
    <col width="20" customWidth="1" min="7" max="7"/>
    <col width="18" customWidth="1" min="8" max="8"/>
    <col width="17" customWidth="1" min="9" max="9"/>
    <col width="15" customWidth="1" min="10" max="10"/>
    <col width="18" customWidth="1" min="11" max="11"/>
    <col width="31" customWidth="1" min="12" max="12"/>
    <col width="18" customWidth="1" min="13" max="13"/>
  </cols>
  <sheetData>
    <row r="1" ht="34" customHeight="1">
      <c r="A1" s="1" t="inlineStr">
        <is>
          <t>Test workpaper — supplied selections</t>
        </is>
      </c>
    </row>
    <row r="2" ht="34" customHeight="1">
      <c r="A2" s="2" t="inlineStr">
        <is>
          <t>Fictional baseline observations are shown. Yellow timestamp, attribute, note and disposition fields are editable; formula results update while reviewer conclusion remains manual.</t>
        </is>
      </c>
    </row>
    <row r="3"/>
    <row r="4">
      <c r="A4" s="10" t="inlineStr">
        <is>
          <t>Test attributes: A1 timing (formula) | A2 authority (tester input) | Result (formula) | Reviewer disposition (manual input)</t>
        </is>
      </c>
    </row>
    <row r="5"/>
    <row r="6">
      <c r="A6" t="inlineStr">
        <is>
          <t>Sample ID</t>
        </is>
      </c>
      <c r="B6" t="inlineStr">
        <is>
          <t>Selected date</t>
        </is>
      </c>
      <c r="C6" t="inlineStr">
        <is>
          <t>Vendor</t>
        </is>
      </c>
      <c r="D6" t="inlineStr">
        <is>
          <t>Invoice</t>
        </is>
      </c>
      <c r="E6" t="inlineStr">
        <is>
          <t>Control operator</t>
        </is>
      </c>
      <c r="F6" t="inlineStr">
        <is>
          <t>Approval timestamp</t>
        </is>
      </c>
      <c r="G6" t="inlineStr">
        <is>
          <t>Posting timestamp</t>
        </is>
      </c>
      <c r="H6" t="inlineStr">
        <is>
          <t>A1 timing</t>
        </is>
      </c>
      <c r="I6" t="inlineStr">
        <is>
          <t>A2 authority</t>
        </is>
      </c>
      <c r="J6" t="inlineStr">
        <is>
          <t>Evidence refs</t>
        </is>
      </c>
      <c r="K6" t="inlineStr">
        <is>
          <t>Result</t>
        </is>
      </c>
      <c r="L6" t="inlineStr">
        <is>
          <t>Tester note</t>
        </is>
      </c>
      <c r="M6" t="inlineStr">
        <is>
          <t>Reviewer disposition</t>
        </is>
      </c>
    </row>
    <row r="7" ht="62" customHeight="1">
      <c r="A7" s="22" t="inlineStr">
        <is>
          <t>S-01</t>
        </is>
      </c>
      <c r="B7" s="23" t="n">
        <v>45938</v>
      </c>
      <c r="C7" s="22" t="inlineStr">
        <is>
          <t>Northstar Office</t>
        </is>
      </c>
      <c r="D7" s="22" t="inlineStr">
        <is>
          <t>INV-1031</t>
        </is>
      </c>
      <c r="E7" s="22" t="inlineStr">
        <is>
          <t>AP workflow</t>
        </is>
      </c>
      <c r="F7" s="24" t="n">
        <v>45938.38333333333</v>
      </c>
      <c r="G7" s="24" t="n">
        <v>45938.65486111111</v>
      </c>
      <c r="H7" s="25">
        <f>IF(OR(COUNTIF($A$7:$A$11,A7)&lt;&gt;1,AND(A7&lt;&gt;"S-01",A7&lt;&gt;"S-02",A7&lt;&gt;"S-03",A7&lt;&gt;"S-04",A7&lt;&gt;"S-05"),NOT(ISNUMBER(F7)),NOT(ISNUMBER(G7))),"Invalid / Pending",IF(F7&lt;=G7,"Met","Exception"))</f>
        <v/>
      </c>
      <c r="I7" s="26" t="inlineStr">
        <is>
          <t>Met</t>
        </is>
      </c>
      <c r="J7" s="22" t="inlineStr">
        <is>
          <t>E-01; E-02; E-03</t>
        </is>
      </c>
      <c r="K7" s="25">
        <f>IF(H7="Invalid / Pending","Invalid / Pending",IF(OR(I7="",AND(I7&lt;&gt;"Met",I7&lt;&gt;"Exception",I7&lt;&gt;"Pending")),"Invalid / Pending",IF(OR(H7="Pending",I7="Pending"),"Pending",IF(OR(H7="Exception",I7="Exception"),"Exception","Pass"))))</f>
        <v/>
      </c>
      <c r="L7" s="26" t="inlineStr">
        <is>
          <t>Approval pre-dates posting; roster listing matched.</t>
        </is>
      </c>
      <c r="M7" s="26" t="inlineStr">
        <is>
          <t>Reviewed — no follow-up</t>
        </is>
      </c>
    </row>
    <row r="8" ht="62" customHeight="1">
      <c r="A8" s="22" t="inlineStr">
        <is>
          <t>S-02</t>
        </is>
      </c>
      <c r="B8" s="23" t="n">
        <v>45959</v>
      </c>
      <c r="C8" s="22" t="inlineStr">
        <is>
          <t>Kite &amp; Dock</t>
        </is>
      </c>
      <c r="D8" s="22" t="inlineStr">
        <is>
          <t>INV-1036</t>
        </is>
      </c>
      <c r="E8" s="22" t="inlineStr">
        <is>
          <t>AP workflow</t>
        </is>
      </c>
      <c r="F8" s="24" t="n">
        <v>45959.46180555555</v>
      </c>
      <c r="G8" s="24" t="n">
        <v>45959.68055555555</v>
      </c>
      <c r="H8" s="25">
        <f>IF(OR(COUNTIF($A$7:$A$11,A8)&lt;&gt;1,AND(A8&lt;&gt;"S-01",A8&lt;&gt;"S-02",A8&lt;&gt;"S-03",A8&lt;&gt;"S-04",A8&lt;&gt;"S-05"),NOT(ISNUMBER(F8)),NOT(ISNUMBER(G8))),"Invalid / Pending",IF(F8&lt;=G8,"Met","Exception"))</f>
        <v/>
      </c>
      <c r="I8" s="26" t="inlineStr">
        <is>
          <t>Met</t>
        </is>
      </c>
      <c r="J8" s="22" t="inlineStr">
        <is>
          <t>E-01; E-02; E-03</t>
        </is>
      </c>
      <c r="K8" s="25">
        <f>IF(H8="Invalid / Pending","Invalid / Pending",IF(OR(I8="",AND(I8&lt;&gt;"Met",I8&lt;&gt;"Exception",I8&lt;&gt;"Pending")),"Invalid / Pending",IF(OR(H8="Pending",I8="Pending"),"Pending",IF(OR(H8="Exception",I8="Exception"),"Exception","Pass"))))</f>
        <v/>
      </c>
      <c r="L8" s="26" t="inlineStr">
        <is>
          <t>Approval pre-dates posting; roster listing matched.</t>
        </is>
      </c>
      <c r="M8" s="26" t="inlineStr">
        <is>
          <t>Reviewed — no follow-up</t>
        </is>
      </c>
    </row>
    <row r="9" ht="62" customHeight="1">
      <c r="A9" s="22" t="inlineStr">
        <is>
          <t>S-03</t>
        </is>
      </c>
      <c r="B9" s="23" t="n">
        <v>46020</v>
      </c>
      <c r="C9" s="22" t="inlineStr">
        <is>
          <t>Alder Packaging</t>
        </is>
      </c>
      <c r="D9" s="22" t="inlineStr">
        <is>
          <t>INV-1042</t>
        </is>
      </c>
      <c r="E9" s="22" t="inlineStr">
        <is>
          <t>AP workflow</t>
        </is>
      </c>
      <c r="F9" s="24" t="n">
        <v>46024.38472222222</v>
      </c>
      <c r="G9" s="24" t="n">
        <v>46020.65833333333</v>
      </c>
      <c r="H9" s="25">
        <f>IF(OR(COUNTIF($A$7:$A$11,A9)&lt;&gt;1,AND(A9&lt;&gt;"S-01",A9&lt;&gt;"S-02",A9&lt;&gt;"S-03",A9&lt;&gt;"S-04",A9&lt;&gt;"S-05"),NOT(ISNUMBER(F9)),NOT(ISNUMBER(G9))),"Invalid / Pending",IF(F9&lt;=G9,"Met","Exception"))</f>
        <v/>
      </c>
      <c r="I9" s="26" t="inlineStr">
        <is>
          <t>Exception</t>
        </is>
      </c>
      <c r="J9" s="22" t="inlineStr">
        <is>
          <t>E-01; E-02; E-03</t>
        </is>
      </c>
      <c r="K9" s="25">
        <f>IF(H9="Invalid / Pending","Invalid / Pending",IF(OR(I9="",AND(I9&lt;&gt;"Met",I9&lt;&gt;"Exception",I9&lt;&gt;"Pending")),"Invalid / Pending",IF(OR(H9="Pending",I9="Pending"),"Pending",IF(OR(H9="Exception",I9="Exception"),"Exception","Pass"))))</f>
        <v/>
      </c>
      <c r="L9" s="26" t="inlineStr">
        <is>
          <t>Approval is dated after posting; named approver is absent from roster specimen. Escalate for review.</t>
        </is>
      </c>
      <c r="M9" s="26" t="inlineStr">
        <is>
          <t>Open — evaluate root cause</t>
        </is>
      </c>
    </row>
    <row r="10" ht="62" customHeight="1">
      <c r="A10" s="22" t="inlineStr">
        <is>
          <t>S-04</t>
        </is>
      </c>
      <c r="B10" s="23" t="n">
        <v>45979</v>
      </c>
      <c r="C10" s="22" t="inlineStr">
        <is>
          <t>Marlin Logistics</t>
        </is>
      </c>
      <c r="D10" s="22" t="inlineStr">
        <is>
          <t>INV-1039</t>
        </is>
      </c>
      <c r="E10" s="22" t="inlineStr">
        <is>
          <t>AP workflow</t>
        </is>
      </c>
      <c r="F10" s="24" t="n">
        <v>45979.37222222222</v>
      </c>
      <c r="G10" s="24" t="n">
        <v>45979.58472222222</v>
      </c>
      <c r="H10" s="25">
        <f>IF(OR(COUNTIF($A$7:$A$11,A10)&lt;&gt;1,AND(A10&lt;&gt;"S-01",A10&lt;&gt;"S-02",A10&lt;&gt;"S-03",A10&lt;&gt;"S-04",A10&lt;&gt;"S-05"),NOT(ISNUMBER(F10)),NOT(ISNUMBER(G10))),"Invalid / Pending",IF(F10&lt;=G10,"Met","Exception"))</f>
        <v/>
      </c>
      <c r="I10" s="26" t="inlineStr">
        <is>
          <t>Met</t>
        </is>
      </c>
      <c r="J10" s="22" t="inlineStr">
        <is>
          <t>E-01; E-02; E-03</t>
        </is>
      </c>
      <c r="K10" s="25">
        <f>IF(H10="Invalid / Pending","Invalid / Pending",IF(OR(I10="",AND(I10&lt;&gt;"Met",I10&lt;&gt;"Exception",I10&lt;&gt;"Pending")),"Invalid / Pending",IF(OR(H10="Pending",I10="Pending"),"Pending",IF(OR(H10="Exception",I10="Exception"),"Exception","Pass"))))</f>
        <v/>
      </c>
      <c r="L10" s="26" t="inlineStr">
        <is>
          <t>Approval pre-dates posting; roster listing matched.</t>
        </is>
      </c>
      <c r="M10" s="26" t="inlineStr">
        <is>
          <t>Reviewed — no follow-up</t>
        </is>
      </c>
    </row>
    <row r="11" ht="62" customHeight="1">
      <c r="A11" s="22" t="inlineStr">
        <is>
          <t>S-05</t>
        </is>
      </c>
      <c r="B11" s="23" t="n">
        <v>46002</v>
      </c>
      <c r="C11" s="22" t="inlineStr">
        <is>
          <t>Cedar Health</t>
        </is>
      </c>
      <c r="D11" s="22" t="inlineStr">
        <is>
          <t>INV-1041</t>
        </is>
      </c>
      <c r="E11" s="22" t="inlineStr">
        <is>
          <t>AP workflow</t>
        </is>
      </c>
      <c r="F11" s="24" t="n">
        <v>46002.44513888889</v>
      </c>
      <c r="G11" s="24" t="n">
        <v>46002.67152777778</v>
      </c>
      <c r="H11" s="25">
        <f>IF(OR(COUNTIF($A$7:$A$11,A11)&lt;&gt;1,AND(A11&lt;&gt;"S-01",A11&lt;&gt;"S-02",A11&lt;&gt;"S-03",A11&lt;&gt;"S-04",A11&lt;&gt;"S-05"),NOT(ISNUMBER(F11)),NOT(ISNUMBER(G11))),"Invalid / Pending",IF(F11&lt;=G11,"Met","Exception"))</f>
        <v/>
      </c>
      <c r="I11" s="26" t="inlineStr">
        <is>
          <t>Met</t>
        </is>
      </c>
      <c r="J11" s="22" t="inlineStr">
        <is>
          <t>E-01; E-02; E-03</t>
        </is>
      </c>
      <c r="K11" s="25">
        <f>IF(H11="Invalid / Pending","Invalid / Pending",IF(OR(I11="",AND(I11&lt;&gt;"Met",I11&lt;&gt;"Exception",I11&lt;&gt;"Pending")),"Invalid / Pending",IF(OR(H11="Pending",I11="Pending"),"Pending",IF(OR(H11="Exception",I11="Exception"),"Exception","Pass"))))</f>
        <v/>
      </c>
      <c r="L11" s="26" t="inlineStr">
        <is>
          <t>Approval pre-dates posting; roster listing matched.</t>
        </is>
      </c>
      <c r="M11" s="26" t="inlineStr">
        <is>
          <t>Reviewed — no follow-up</t>
        </is>
      </c>
    </row>
    <row r="12"/>
    <row r="13">
      <c r="A13" s="4" t="inlineStr">
        <is>
          <t>Exception evaluation prompt — not an automatic conclusion</t>
        </is>
      </c>
    </row>
    <row r="14" ht="31" customHeight="1">
      <c r="A14" s="27" t="inlineStr">
        <is>
          <t>Worked observation: S-03 has an approval recorded after posting and a recorded approver absent from the roster specimen. Before any conclusion, a reviewer should assess evidence reliability, population context, scope of similar items, reason for the sequence, and an appropriate response.</t>
        </is>
      </c>
    </row>
    <row r="15" ht="31" customHeight="1"/>
    <row r="16" ht="31" customHeight="1"/>
    <row r="17"/>
    <row r="18">
      <c r="A18" s="18" t="inlineStr">
        <is>
          <t>Tester completion note</t>
        </is>
      </c>
      <c r="G18" s="18" t="inlineStr">
        <is>
          <t>Reviewer follow-up note</t>
        </is>
      </c>
    </row>
    <row r="19" ht="29" customHeight="1">
      <c r="A19" s="27" t="inlineStr">
        <is>
          <t>Evidence references are recorded for each supplied selection. The exception remains visible in the result column and has not been netted against the other observations.</t>
        </is>
      </c>
      <c r="G19" s="28" t="inlineStr">
        <is>
          <t>Open: evaluate cause and scope, retain relevant support, and document a reviewer assessment. Completion of this workpaper is not an operating-effectiveness conclusion.</t>
        </is>
      </c>
    </row>
    <row r="20" ht="29" customHeight="1"/>
    <row r="21" ht="29" customHeight="1"/>
    <row r="22" ht="29" customHeight="1"/>
    <row r="23" ht="29" customHeight="1"/>
    <row r="24"/>
    <row r="25">
      <c r="A25" s="10" t="inlineStr">
        <is>
          <t>Input integrity note</t>
        </is>
      </c>
    </row>
    <row r="26" ht="28" customHeight="1">
      <c r="A26" s="27" t="inlineStr">
        <is>
          <t>Required timestamps use an in-cell date validation with a stop alert. Formula results also guard pasted values: blank, malformed, duplicated, or unrecognized sample records remain Invalid / Pending and are excluded from attribute totals until corrected. This guard is an input-state indicator, not a reviewer conclusion.</t>
        </is>
      </c>
    </row>
    <row r="27" ht="28" customHeight="1"/>
    <row r="28" ht="28" customHeight="1"/>
    <row r="29"/>
    <row r="30">
      <c r="A30" s="4" t="inlineStr">
        <is>
          <t>Additional reviewer working notes — optional manual field</t>
        </is>
      </c>
    </row>
    <row r="31" ht="24" customHeight="1">
      <c r="A31" s="29" t="inlineStr"/>
    </row>
    <row r="32" ht="24" customHeight="1"/>
    <row r="33" ht="24" customHeight="1"/>
    <row r="34" ht="24" customHeight="1"/>
    <row r="35" ht="24" customHeight="1"/>
    <row r="36" ht="24" customHeight="1"/>
    <row r="37" ht="24" customHeight="1"/>
  </sheetData>
  <sheetProtection selectLockedCells="0" selectUnlockedCells="1" sheet="1" objects="0" insertRows="1" insertHyperlinks="1" autoFilter="0" scenarios="0" formatColumns="1" deleteColumns="1" insertColumns="1" pivotTables="1" deleteRows="1" formatCells="1" formatRows="1" sort="1"/>
  <autoFilter ref="A6:M11"/>
  <mergeCells count="13">
    <mergeCell ref="A13:M13"/>
    <mergeCell ref="A19:F23"/>
    <mergeCell ref="A1:M1"/>
    <mergeCell ref="G18:M18"/>
    <mergeCell ref="G19:M23"/>
    <mergeCell ref="A4:M4"/>
    <mergeCell ref="A26:M28"/>
    <mergeCell ref="A30:M30"/>
    <mergeCell ref="A18:F18"/>
    <mergeCell ref="A25:M25"/>
    <mergeCell ref="A14:M16"/>
    <mergeCell ref="A2:M2"/>
    <mergeCell ref="A31:M37"/>
  </mergeCells>
  <conditionalFormatting sqref="K7:K11">
    <cfRule type="cellIs" priority="1" operator="equal" dxfId="0">
      <formula>"Exception"</formula>
    </cfRule>
  </conditionalFormatting>
  <dataValidations count="3">
    <dataValidation sqref="F7:G11" showDropDown="0" showInputMessage="0" showErrorMessage="1" allowBlank="0" errorTitle="Valid timestamp required" error="Enter a date and time between 2020-01-01 and 2035-12-31." type="date" errorStyle="stop" operator="between">
      <formula1>DATE(2020,1,1)</formula1>
      <formula2>DATE(2035,12,31)</formula2>
    </dataValidation>
    <dataValidation sqref="I7:I11" showDropDown="0" showInputMessage="0" showErrorMessage="1" allowBlank="0" errorTitle="Choose an observation" error="Choose Met, Exception, or Pending." type="list" errorStyle="stop">
      <formula1>"Met,Exception,Pending"</formula1>
    </dataValidation>
    <dataValidation sqref="M7:M11" showDropDown="0" showInputMessage="0" showErrorMessage="1" allowBlank="0" errorTitle="Choose a disposition" error="Choose a listed reviewer disposition." type="list" errorStyle="stop">
      <formula1>"Reviewed — no follow-up,Open — evaluate root cause,Resolved — evidence retained"</formula1>
    </dataValidation>
  </dataValidations>
  <pageMargins left="0.25" right="0.25" top="0.35" bottom="0.35" header="0.5" footer="0.5"/>
  <pageSetup orientation="landscape" paperSize="1" fitToHeight="1" fitToWidth="1"/>
  <headerFooter>
    <oddHeader/>
    <oddFooter>&amp;C&amp;8 Lockfield | Fictional worked example | Page &amp;P of &amp;N</oddFooter>
    <evenHeader/>
    <evenFooter/>
    <firstHeader/>
    <firstFooter/>
  </headerFooter>
  <legacyDrawing xmlns:r="http://schemas.openxmlformats.org/officeDocument/2006/relationships" r:id="anysvml"/>
</worksheet>
</file>

<file path=xl/worksheets/sheet4.xml><?xml version="1.0" encoding="utf-8"?>
<worksheet xmlns="http://schemas.openxmlformats.org/spreadsheetml/2006/main">
  <sheetPr>
    <outlinePr summaryBelow="1" summaryRight="1"/>
    <pageSetUpPr fitToPage="1"/>
  </sheetPr>
  <dimension ref="A1:M23"/>
  <sheetViews>
    <sheetView showGridLines="0" zoomScale="85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31" customWidth="1" min="1" max="1"/>
    <col width="30" customWidth="1" min="2" max="2"/>
    <col width="20" customWidth="1" min="3" max="3"/>
    <col width="18" customWidth="1" min="4" max="4"/>
    <col width="18" customWidth="1" min="5" max="5"/>
    <col width="18" customWidth="1" min="6" max="6"/>
    <col width="18" customWidth="1" min="7" max="7"/>
    <col width="18" customWidth="1" min="8" max="8"/>
    <col width="18" customWidth="1" min="9" max="9"/>
    <col width="18" customWidth="1" min="10" max="10"/>
    <col width="18" customWidth="1" min="11" max="11"/>
    <col width="18" customWidth="1" min="12" max="12"/>
    <col width="18" customWidth="1" min="13" max="13"/>
  </cols>
  <sheetData>
    <row r="1" ht="34" customHeight="1">
      <c r="A1" s="1" t="inlineStr">
        <is>
          <t>Review summary and reviewer trail</t>
        </is>
      </c>
    </row>
    <row r="2" ht="34" customHeight="1">
      <c r="A2" s="2" t="inlineStr">
        <is>
          <t>Counts below update from the workpaper. The conclusion and reviewer sign-off are deliberate manual fields.</t>
        </is>
      </c>
    </row>
    <row r="3"/>
    <row r="4">
      <c r="A4" t="inlineStr">
        <is>
          <t>Measure</t>
        </is>
      </c>
      <c r="B4" t="inlineStr">
        <is>
          <t>Result</t>
        </is>
      </c>
      <c r="C4" t="inlineStr">
        <is>
          <t>Meaning</t>
        </is>
      </c>
    </row>
    <row r="5" ht="34" customHeight="1">
      <c r="A5" s="30" t="inlineStr">
        <is>
          <t>Valid selections</t>
        </is>
      </c>
      <c r="B5" s="31">
        <f>COUNTIF('Test workpaper'!K7:K11,"&lt;&gt;Invalid / Pending")</f>
        <v/>
      </c>
      <c r="C5" s="30" t="inlineStr">
        <is>
          <t>Formula count; invalid records are excluded until corrected</t>
        </is>
      </c>
    </row>
    <row r="6" ht="34" customHeight="1">
      <c r="A6" s="30" t="inlineStr">
        <is>
          <t>Attributes expected</t>
        </is>
      </c>
      <c r="B6" s="31">
        <f>B5*2</f>
        <v/>
      </c>
      <c r="C6" s="30" t="inlineStr">
        <is>
          <t>Two attributes per valid selection</t>
        </is>
      </c>
    </row>
    <row r="7" ht="34" customHeight="1">
      <c r="A7" s="30" t="inlineStr">
        <is>
          <t>Met attributes</t>
        </is>
      </c>
      <c r="B7" s="31">
        <f>SUMPRODUCT(--('Test workpaper'!K7:K11&lt;&gt;"Invalid / Pending"),--('Test workpaper'!H7:H11="Met"))+SUMPRODUCT(--('Test workpaper'!K7:K11&lt;&gt;"Invalid / Pending"),--('Test workpaper'!I7:I11="Met"))</f>
        <v/>
      </c>
      <c r="C7" s="30" t="inlineStr">
        <is>
          <t>Formula count</t>
        </is>
      </c>
    </row>
    <row r="8" ht="34" customHeight="1">
      <c r="A8" s="30" t="inlineStr">
        <is>
          <t>Exception attributes</t>
        </is>
      </c>
      <c r="B8" s="31">
        <f>SUMPRODUCT(--('Test workpaper'!K7:K11&lt;&gt;"Invalid / Pending"),--('Test workpaper'!H7:H11="Exception"))+SUMPRODUCT(--('Test workpaper'!K7:K11&lt;&gt;"Invalid / Pending"),--('Test workpaper'!I7:I11="Exception"))</f>
        <v/>
      </c>
      <c r="C8" s="30" t="inlineStr">
        <is>
          <t>Formula count</t>
        </is>
      </c>
    </row>
    <row r="9" ht="34" customHeight="1">
      <c r="A9" s="30" t="inlineStr">
        <is>
          <t>Pending attributes</t>
        </is>
      </c>
      <c r="B9" s="31">
        <f>SUMPRODUCT(--('Test workpaper'!K7:K11&lt;&gt;"Invalid / Pending"),--('Test workpaper'!H7:H11="Pending"))+SUMPRODUCT(--('Test workpaper'!K7:K11&lt;&gt;"Invalid / Pending"),--('Test workpaper'!I7:I11="Pending"))</f>
        <v/>
      </c>
      <c r="C9" s="30" t="inlineStr">
        <is>
          <t>Formula count</t>
        </is>
      </c>
    </row>
    <row r="10" ht="34" customHeight="1">
      <c r="A10" s="30" t="inlineStr">
        <is>
          <t>Incomplete / invalid selections</t>
        </is>
      </c>
      <c r="B10" s="31">
        <f>COUNTIF('Test workpaper'!K7:K11,"Invalid / Pending")</f>
        <v/>
      </c>
      <c r="C10" s="30" t="inlineStr">
        <is>
          <t>Correct these inputs before review</t>
        </is>
      </c>
    </row>
    <row r="11" ht="34" customHeight="1">
      <c r="A11" s="30" t="inlineStr">
        <is>
          <t>Selections with exception</t>
        </is>
      </c>
      <c r="B11" s="31">
        <f>COUNTIF('Test workpaper'!K7:K11,"Exception")</f>
        <v/>
      </c>
      <c r="C11" s="30" t="inlineStr">
        <is>
          <t>Formula count</t>
        </is>
      </c>
    </row>
    <row r="12" ht="48" customHeight="1">
      <c r="A12" s="30" t="inlineStr">
        <is>
          <t>Review prompt</t>
        </is>
      </c>
      <c r="B12" s="31">
        <f>IF(B10&gt;0,"Incomplete or invalid input — correct before review.",IF(B8&gt;0,"Exception present — evaluate cause, scope and response.",IF(B9&gt;0,"Pending evidence — complete testing before review.","No exceptions in supplied observations — reviewer assessment remains required.")))</f>
        <v/>
      </c>
      <c r="C12" s="30" t="inlineStr">
        <is>
          <t>Formula prompt, not a conclusion</t>
        </is>
      </c>
    </row>
    <row r="13"/>
    <row r="14">
      <c r="A14" s="32" t="inlineStr">
        <is>
          <t>Reviewer trail — manual fields</t>
        </is>
      </c>
    </row>
    <row r="15" ht="54" customHeight="1">
      <c r="A15" s="33" t="inlineStr">
        <is>
          <t>Reviewer conclusion</t>
        </is>
      </c>
      <c r="B15" s="34" t="inlineStr">
        <is>
          <t>No conclusion entered — assess observations, population context, cause, remediation and residual risk.</t>
        </is>
      </c>
      <c r="C15" s="31" t="inlineStr">
        <is>
          <t>Choose after review; not formula-driven.</t>
        </is>
      </c>
    </row>
    <row r="16" ht="54" customHeight="1">
      <c r="A16" s="33" t="inlineStr">
        <is>
          <t>Exception assessment</t>
        </is>
      </c>
      <c r="B16" s="34" t="inlineStr">
        <is>
          <t>S-03 indicates both a timing and authority exception. The example does not determine whether this was isolated or systemic.</t>
        </is>
      </c>
      <c r="C16" s="31" t="inlineStr">
        <is>
          <t>Record scope work or a limitation.</t>
        </is>
      </c>
    </row>
    <row r="17" ht="54" customHeight="1">
      <c r="A17" s="33" t="inlineStr">
        <is>
          <t>Follow-up owner / date</t>
        </is>
      </c>
      <c r="B17" s="34" t="inlineStr">
        <is>
          <t>Jordan Ruiz / 2026-01-20</t>
        </is>
      </c>
      <c r="C17" s="31" t="inlineStr">
        <is>
          <t>Illustrative action owner only.</t>
        </is>
      </c>
    </row>
    <row r="18" ht="54" customHeight="1">
      <c r="A18" s="33" t="inlineStr">
        <is>
          <t>Reviewer name / date</t>
        </is>
      </c>
      <c r="B18" s="34" t="inlineStr">
        <is>
          <t>Avery Chen / 2026-01-08</t>
        </is>
      </c>
      <c r="C18" s="31" t="inlineStr">
        <is>
          <t>Fictional reviewer trail.</t>
        </is>
      </c>
    </row>
    <row r="19"/>
    <row r="20"/>
    <row r="21" ht="34" customHeight="1">
      <c r="A21" s="13" t="inlineStr">
        <is>
          <t>Example conclusion narrative: The supplied selections identified one invoice posted before the recorded approval and approved by a person not listed on the roster specimen. This worked example records the observation and a follow-up owner; it does not establish the frequency, root cause, or operating effectiveness of the control.</t>
        </is>
      </c>
    </row>
    <row r="22" ht="34" customHeight="1"/>
    <row r="23" ht="34" customHeight="1"/>
  </sheetData>
  <sheetProtection selectLockedCells="0" selectUnlockedCells="1" sheet="1" objects="0" insertRows="1" insertHyperlinks="1" autoFilter="0" scenarios="0" formatColumns="1" deleteColumns="1" insertColumns="1" pivotTables="1" deleteRows="1" formatCells="1" formatRows="1" sort="1"/>
  <mergeCells count="4">
    <mergeCell ref="A21:C23"/>
    <mergeCell ref="A2:M2"/>
    <mergeCell ref="A14:C14"/>
    <mergeCell ref="A1:M1"/>
  </mergeCells>
  <dataValidations count="1">
    <dataValidation sqref="B15" showDropDown="0" showInputMessage="0" showErrorMessage="1" allowBlank="0" errorTitle="Choose a reviewer conclusion" error="Choose a listed conclusion or leave the protected baseline unchanged." type="list" errorStyle="stop">
      <formula1>"No conclusion entered — assess observations,Population follow-up required,Exception evaluation complete — not an assurance opinion"</formula1>
    </dataValidation>
  </dataValidations>
  <pageMargins left="0.25" right="0.25" top="0.35" bottom="0.35" header="0.5" footer="0.5"/>
  <pageSetup orientation="portrait" paperSize="1" fitToHeight="1" fitToWidth="1"/>
  <headerFooter>
    <oddHeader/>
    <oddFooter>&amp;C&amp;8 Lockfield | Fictional worked example | Page &amp;P of &amp;N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>
    <outlinePr summaryBelow="1" summaryRight="1"/>
    <pageSetUpPr fitToPage="1"/>
  </sheetPr>
  <dimension ref="A1:M31"/>
  <sheetViews>
    <sheetView showGridLines="0" zoomScale="85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4" customWidth="1" min="1" max="1"/>
    <col width="30" customWidth="1" min="2" max="2"/>
    <col width="38" customWidth="1" min="3" max="3"/>
    <col width="25" customWidth="1" min="4" max="4"/>
    <col width="25" customWidth="1" min="5" max="5"/>
    <col width="18" customWidth="1" min="6" max="6"/>
    <col width="18" customWidth="1" min="7" max="7"/>
    <col width="18" customWidth="1" min="8" max="8"/>
    <col width="18" customWidth="1" min="9" max="9"/>
    <col width="18" customWidth="1" min="10" max="10"/>
    <col width="18" customWidth="1" min="11" max="11"/>
    <col width="18" customWidth="1" min="12" max="12"/>
    <col width="18" customWidth="1" min="13" max="13"/>
  </cols>
  <sheetData>
    <row r="1" ht="34" customHeight="1">
      <c r="A1" s="1" t="inlineStr">
        <is>
          <t>Evidence index</t>
        </is>
      </c>
    </row>
    <row r="2" ht="34" customHeight="1">
      <c r="A2" s="2" t="inlineStr">
        <is>
          <t>Original fictional specimens are provided in the companion annotated PDF. This index is a test record, not a Workiva export.</t>
        </is>
      </c>
    </row>
    <row r="3"/>
    <row r="4" ht="31" customHeight="1">
      <c r="A4" s="20" t="inlineStr">
        <is>
          <t>Ref</t>
        </is>
      </c>
      <c r="B4" s="20" t="inlineStr">
        <is>
          <t>Specimen</t>
        </is>
      </c>
      <c r="C4" s="20" t="inlineStr">
        <is>
          <t>Purpose</t>
        </is>
      </c>
      <c r="D4" s="20" t="inlineStr">
        <is>
          <t>Relevant field</t>
        </is>
      </c>
      <c r="E4" s="20" t="inlineStr">
        <is>
          <t>Tested selections</t>
        </is>
      </c>
      <c r="F4" s="20" t="inlineStr">
        <is>
          <t>Status</t>
        </is>
      </c>
    </row>
    <row r="5" ht="36" customHeight="1">
      <c r="A5" s="21" t="inlineStr">
        <is>
          <t>E-01</t>
        </is>
      </c>
      <c r="B5" s="21" t="inlineStr">
        <is>
          <t>AP posting extract</t>
        </is>
      </c>
      <c r="C5" s="21" t="inlineStr">
        <is>
          <t>Identifies invoice, vendor and posting time.</t>
        </is>
      </c>
      <c r="D5" s="21" t="inlineStr">
        <is>
          <t>Posting timestamp</t>
        </is>
      </c>
      <c r="E5" s="21" t="inlineStr">
        <is>
          <t>S-01 to S-05</t>
        </is>
      </c>
      <c r="F5" s="21" t="inlineStr">
        <is>
          <t>Inspected</t>
        </is>
      </c>
    </row>
    <row r="6" ht="36" customHeight="1">
      <c r="A6" s="21" t="inlineStr">
        <is>
          <t>E-02</t>
        </is>
      </c>
      <c r="B6" s="21" t="inlineStr">
        <is>
          <t>Approval history</t>
        </is>
      </c>
      <c r="C6" s="21" t="inlineStr">
        <is>
          <t>Identifies approver and approval time.</t>
        </is>
      </c>
      <c r="D6" s="21" t="inlineStr">
        <is>
          <t>Approval timestamp</t>
        </is>
      </c>
      <c r="E6" s="21" t="inlineStr">
        <is>
          <t>S-01 to S-05</t>
        </is>
      </c>
      <c r="F6" s="21" t="inlineStr">
        <is>
          <t>Inspected</t>
        </is>
      </c>
    </row>
    <row r="7" ht="36" customHeight="1">
      <c r="A7" s="21" t="inlineStr">
        <is>
          <t>E-03</t>
        </is>
      </c>
      <c r="B7" s="21" t="inlineStr">
        <is>
          <t>Authorized approver roster</t>
        </is>
      </c>
      <c r="C7" s="21" t="inlineStr">
        <is>
          <t>Shows named approvers as of 31 December 2025.</t>
        </is>
      </c>
      <c r="D7" s="21" t="inlineStr">
        <is>
          <t>Authority listing</t>
        </is>
      </c>
      <c r="E7" s="21" t="inlineStr">
        <is>
          <t>S-01 to S-05</t>
        </is>
      </c>
      <c r="F7" s="21" t="inlineStr">
        <is>
          <t>Inspected</t>
        </is>
      </c>
    </row>
    <row r="8"/>
    <row r="9"/>
    <row r="10" ht="29" customHeight="1">
      <c r="A10" s="15" t="inlineStr">
        <is>
          <t>Retention note: Link each test result to the exact support used. In a real engagement, also record source location, requester, retrieval date, version, access constraints and any limitation in evaluating the evidence.</t>
        </is>
      </c>
    </row>
    <row r="11" ht="29" customHeight="1"/>
    <row r="12" ht="29" customHeight="1"/>
    <row r="13" ht="29" customHeight="1"/>
    <row r="14" ht="29" customHeight="1"/>
    <row r="15"/>
    <row r="16">
      <c r="A16" s="35" t="inlineStr">
        <is>
          <t>Reviewer handoff</t>
        </is>
      </c>
    </row>
    <row r="17" ht="27" customHeight="1">
      <c r="A17" s="15" t="inlineStr">
        <is>
          <t>Use the index to make the evidence trail retraceable: it identifies what each specimen supports, the relevant workpaper field, and the selections affected. Evidence references support observed attributes; they do not replace the reviewer’s assessment of scope, limitations, or conclusion.</t>
        </is>
      </c>
    </row>
    <row r="18" ht="27" customHeight="1"/>
    <row r="19" ht="27" customHeight="1"/>
    <row r="20" ht="27" customHeight="1"/>
    <row r="21" ht="27" customHeight="1"/>
    <row r="22"/>
    <row r="23">
      <c r="A23" s="32" t="inlineStr">
        <is>
          <t>Additional evidence references — optional continuation log</t>
        </is>
      </c>
    </row>
    <row r="24" ht="30" customHeight="1">
      <c r="A24" s="36" t="inlineStr">
        <is>
          <t>Ref</t>
        </is>
      </c>
      <c r="B24" s="36" t="inlineStr">
        <is>
          <t>Source / location</t>
        </is>
      </c>
      <c r="C24" s="36" t="inlineStr">
        <is>
          <t>Purpose</t>
        </is>
      </c>
      <c r="D24" s="36" t="inlineStr">
        <is>
          <t>Received from / date</t>
        </is>
      </c>
      <c r="E24" s="36" t="inlineStr">
        <is>
          <t>Relevant field</t>
        </is>
      </c>
      <c r="F24" s="36" t="inlineStr">
        <is>
          <t>Limitation / note</t>
        </is>
      </c>
    </row>
    <row r="25" ht="45" customHeight="1">
      <c r="A25" s="37" t="inlineStr"/>
      <c r="B25" s="37" t="inlineStr"/>
      <c r="C25" s="37" t="inlineStr"/>
      <c r="D25" s="37" t="inlineStr"/>
      <c r="E25" s="37" t="inlineStr"/>
      <c r="F25" s="37" t="inlineStr"/>
    </row>
    <row r="26" ht="45" customHeight="1">
      <c r="A26" s="37" t="inlineStr"/>
      <c r="B26" s="37" t="inlineStr"/>
      <c r="C26" s="37" t="inlineStr"/>
      <c r="D26" s="37" t="inlineStr"/>
      <c r="E26" s="37" t="inlineStr"/>
      <c r="F26" s="37" t="inlineStr"/>
    </row>
    <row r="27" ht="45" customHeight="1">
      <c r="A27" s="37" t="inlineStr"/>
      <c r="B27" s="37" t="inlineStr"/>
      <c r="C27" s="37" t="inlineStr"/>
      <c r="D27" s="37" t="inlineStr"/>
      <c r="E27" s="37" t="inlineStr"/>
      <c r="F27" s="37" t="inlineStr"/>
    </row>
    <row r="28" ht="45" customHeight="1">
      <c r="A28" s="37" t="inlineStr"/>
      <c r="B28" s="37" t="inlineStr"/>
      <c r="C28" s="37" t="inlineStr"/>
      <c r="D28" s="37" t="inlineStr"/>
      <c r="E28" s="37" t="inlineStr"/>
      <c r="F28" s="37" t="inlineStr"/>
    </row>
    <row r="29" ht="45" customHeight="1">
      <c r="A29" s="37" t="inlineStr"/>
      <c r="B29" s="37" t="inlineStr"/>
      <c r="C29" s="37" t="inlineStr"/>
      <c r="D29" s="37" t="inlineStr"/>
      <c r="E29" s="37" t="inlineStr"/>
      <c r="F29" s="37" t="inlineStr"/>
    </row>
    <row r="30" ht="45" customHeight="1">
      <c r="A30" s="37" t="inlineStr"/>
      <c r="B30" s="37" t="inlineStr"/>
      <c r="C30" s="37" t="inlineStr"/>
      <c r="D30" s="37" t="inlineStr"/>
      <c r="E30" s="37" t="inlineStr"/>
      <c r="F30" s="37" t="inlineStr"/>
    </row>
    <row r="31" ht="45" customHeight="1">
      <c r="A31" s="37" t="inlineStr"/>
      <c r="B31" s="37" t="inlineStr"/>
      <c r="C31" s="37" t="inlineStr"/>
      <c r="D31" s="37" t="inlineStr"/>
      <c r="E31" s="37" t="inlineStr"/>
      <c r="F31" s="37" t="inlineStr"/>
    </row>
  </sheetData>
  <sheetProtection selectLockedCells="0" selectUnlockedCells="1" sheet="1" objects="0" insertRows="1" insertHyperlinks="1" autoFilter="0" scenarios="0" formatColumns="1" deleteColumns="1" insertColumns="1" pivotTables="1" deleteRows="1" formatCells="1" formatRows="1" sort="1"/>
  <mergeCells count="6">
    <mergeCell ref="A10:F14"/>
    <mergeCell ref="A16:F16"/>
    <mergeCell ref="A1:M1"/>
    <mergeCell ref="A23:F23"/>
    <mergeCell ref="A17:F21"/>
    <mergeCell ref="A2:M2"/>
  </mergeCells>
  <pageMargins left="0.25" right="0.25" top="0.35" bottom="0.35" header="0.5" footer="0.5"/>
  <pageSetup orientation="portrait" paperSize="1" fitToHeight="1" fitToWidth="1"/>
  <headerFooter>
    <oddHeader/>
    <oddFooter>&amp;C&amp;8 Lockfield | Fictional worked example | Page &amp;P of &amp;N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2026-09-14T14:30:56+00:00Z</dcterms:created>
  <dcterms:modified xmlns:dcterms="http://purl.org/dc/terms/" xmlns:xsi="http://www.w3.org/2001/XMLSchema-instance" xsi:type="dcterms:W3CDTF">2026-09-14T14:30:56+00:00Z</dcterms:modified>
</cp:coreProperties>
</file>